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3" activeTab="11"/>
  </bookViews>
  <sheets>
    <sheet name="IANUARIE " sheetId="1" r:id="rId1"/>
    <sheet name="FEBRUARIE" sheetId="2" r:id="rId2"/>
    <sheet name="MARTIE" sheetId="3" r:id="rId3"/>
    <sheet name="APRILIE" sheetId="4" r:id="rId4"/>
    <sheet name="MAI" sheetId="5" r:id="rId5"/>
    <sheet name="IUNIE" sheetId="6" r:id="rId6"/>
    <sheet name="IULIE" sheetId="7" r:id="rId7"/>
    <sheet name="AUGUST" sheetId="8" r:id="rId8"/>
    <sheet name="SEPTEMBRIE" sheetId="9" r:id="rId9"/>
    <sheet name="OCTOMBRIE" sheetId="10" r:id="rId10"/>
    <sheet name="NOIEMBRIE" sheetId="11" r:id="rId11"/>
    <sheet name="DECEMBRIE" sheetId="12" r:id="rId12"/>
  </sheets>
  <definedNames/>
  <calcPr fullCalcOnLoad="1"/>
</workbook>
</file>

<file path=xl/sharedStrings.xml><?xml version="1.0" encoding="utf-8"?>
<sst xmlns="http://schemas.openxmlformats.org/spreadsheetml/2006/main" count="241" uniqueCount="21">
  <si>
    <t>SPITAL</t>
  </si>
  <si>
    <t>ONCOLOGIE</t>
  </si>
  <si>
    <t xml:space="preserve">COST VOLUM </t>
  </si>
  <si>
    <t>ORTOPEDIE</t>
  </si>
  <si>
    <t>DIABET MEDICAMENTE</t>
  </si>
  <si>
    <t>DIABET CONSUMABIL SENZOR GLICEMIE</t>
  </si>
  <si>
    <t>DIABET CONSUMABILE POMPE INSULINA</t>
  </si>
  <si>
    <t>HEMOFILIE-PROFILAXIE DE SCURTA DURATA</t>
  </si>
  <si>
    <t>HEMOFILIE-ON DEMAND</t>
  </si>
  <si>
    <t>BOLI RARE HURLER</t>
  </si>
  <si>
    <t>BOLI ENDOCRINE- GUSĂ</t>
  </si>
  <si>
    <t>BOLI ENDOCRINE-OSTEOPOROZĂ</t>
  </si>
  <si>
    <t>JUDETEAN DE URGENTA DEVA</t>
  </si>
  <si>
    <t>MUNICIPAL HUNEDOARA</t>
  </si>
  <si>
    <t>DE URGENTA PETROSANI</t>
  </si>
  <si>
    <t>MUNICIPAL ORASTIE</t>
  </si>
  <si>
    <t>SC FRESENIUS NEPHROCARE DEVA</t>
  </si>
  <si>
    <t>SC DIAVERUM PETROSANI</t>
  </si>
  <si>
    <t>DIALIZA</t>
  </si>
  <si>
    <t>BOLI RARE SIDPE</t>
  </si>
  <si>
    <t>981.62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</si>
</sst>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4" fontId="2" fillId="0" borderId="1" xfId="0" applyNumberFormat="1" applyFont="1" applyBorder="1" applyAlignment="1">
      <alignment/>
    </xf>
    <xf numFmtId="4" fontId="0" fillId="0" borderId="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" fontId="0" fillId="0" borderId="2" xfId="0" applyNumberFormat="1" applyBorder="1" applyAlignment="1">
      <alignment wrapText="1"/>
    </xf>
    <xf numFmtId="0" fontId="0" fillId="0" borderId="12" xfId="0" applyBorder="1" applyAlignment="1">
      <alignment wrapText="1"/>
    </xf>
    <xf numFmtId="4" fontId="0" fillId="0" borderId="11" xfId="0" applyNumberFormat="1" applyBorder="1" applyAlignment="1">
      <alignment wrapText="1"/>
    </xf>
    <xf numFmtId="0" fontId="0" fillId="0" borderId="11" xfId="0" applyBorder="1" applyAlignment="1">
      <alignment wrapText="1"/>
    </xf>
    <xf numFmtId="4" fontId="0" fillId="0" borderId="14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0" fontId="0" fillId="0" borderId="14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3" fontId="0" fillId="0" borderId="11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4" fontId="0" fillId="0" borderId="2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1"/>
  <sheetViews>
    <sheetView workbookViewId="0" topLeftCell="A1">
      <selection activeCell="Q9" sqref="Q9"/>
    </sheetView>
  </sheetViews>
  <sheetFormatPr defaultColWidth="9.140625" defaultRowHeight="12.75"/>
  <cols>
    <col min="1" max="1" width="33.8515625" style="0" customWidth="1"/>
    <col min="2" max="2" width="11.7109375" style="0" customWidth="1"/>
    <col min="3" max="3" width="9.140625" style="0" hidden="1" customWidth="1"/>
    <col min="4" max="4" width="13.00390625" style="0" customWidth="1"/>
    <col min="5" max="5" width="0.13671875" style="0" customWidth="1"/>
    <col min="6" max="6" width="12.57421875" style="0" customWidth="1"/>
    <col min="7" max="7" width="15.140625" style="0" customWidth="1"/>
    <col min="8" max="8" width="18.00390625" style="0" customWidth="1"/>
    <col min="9" max="9" width="17.7109375" style="0" customWidth="1"/>
    <col min="10" max="10" width="18.421875" style="0" customWidth="1"/>
    <col min="11" max="11" width="16.421875" style="0" customWidth="1"/>
    <col min="14" max="14" width="12.57421875" style="0" customWidth="1"/>
    <col min="16" max="16" width="10.140625" style="0" bestFit="1" customWidth="1"/>
  </cols>
  <sheetData>
    <row r="2" spans="1:18" ht="64.5" thickBot="1">
      <c r="A2" s="1" t="s">
        <v>0</v>
      </c>
      <c r="B2" s="8" t="s">
        <v>1</v>
      </c>
      <c r="C2" s="8"/>
      <c r="D2" s="8" t="s">
        <v>2</v>
      </c>
      <c r="E2" s="8"/>
      <c r="F2" s="7" t="s">
        <v>3</v>
      </c>
      <c r="G2" s="7" t="s">
        <v>4</v>
      </c>
      <c r="H2" s="7" t="s">
        <v>6</v>
      </c>
      <c r="I2" s="7" t="s">
        <v>5</v>
      </c>
      <c r="J2" s="7" t="s">
        <v>7</v>
      </c>
      <c r="K2" s="7" t="s">
        <v>8</v>
      </c>
      <c r="L2" s="7" t="s">
        <v>19</v>
      </c>
      <c r="M2" s="7" t="s">
        <v>9</v>
      </c>
      <c r="N2" s="7" t="s">
        <v>10</v>
      </c>
      <c r="O2" s="7" t="s">
        <v>11</v>
      </c>
      <c r="P2" s="6" t="s">
        <v>18</v>
      </c>
      <c r="Q2" s="3"/>
      <c r="R2" s="5"/>
    </row>
    <row r="3" spans="1:16" ht="12.75">
      <c r="A3" s="42" t="s">
        <v>12</v>
      </c>
      <c r="B3" s="36">
        <v>365073.27</v>
      </c>
      <c r="C3" s="1"/>
      <c r="D3" s="36">
        <v>308666.24</v>
      </c>
      <c r="E3" s="9"/>
      <c r="F3" s="38">
        <v>50072.42</v>
      </c>
      <c r="G3" s="39"/>
      <c r="H3" s="39">
        <v>4733.82</v>
      </c>
      <c r="I3" s="38">
        <v>20466.81</v>
      </c>
      <c r="J3" s="39">
        <v>0</v>
      </c>
      <c r="K3" s="39">
        <v>0</v>
      </c>
      <c r="L3" s="38">
        <v>48180.23</v>
      </c>
      <c r="M3" s="39"/>
      <c r="N3" s="39"/>
      <c r="O3" s="40">
        <v>4169.25</v>
      </c>
      <c r="P3" s="36">
        <v>236066.65</v>
      </c>
    </row>
    <row r="4" spans="1:16" ht="12.75">
      <c r="A4" s="43"/>
      <c r="B4" s="44"/>
      <c r="C4" s="1"/>
      <c r="D4" s="44"/>
      <c r="E4" s="1"/>
      <c r="F4" s="37"/>
      <c r="G4" s="37"/>
      <c r="H4" s="37"/>
      <c r="I4" s="37"/>
      <c r="J4" s="37"/>
      <c r="K4" s="37"/>
      <c r="L4" s="37"/>
      <c r="M4" s="37"/>
      <c r="N4" s="37"/>
      <c r="O4" s="41"/>
      <c r="P4" s="37"/>
    </row>
    <row r="5" spans="1:16" ht="12.75">
      <c r="A5" s="10" t="s">
        <v>13</v>
      </c>
      <c r="B5" s="2">
        <v>17764.86</v>
      </c>
      <c r="C5" s="1"/>
      <c r="D5" s="2">
        <v>0</v>
      </c>
      <c r="E5" s="1"/>
      <c r="F5" s="1">
        <v>0</v>
      </c>
      <c r="G5" s="1"/>
      <c r="H5" s="1"/>
      <c r="I5" s="1"/>
      <c r="J5" s="1"/>
      <c r="K5" s="1"/>
      <c r="L5" s="1"/>
      <c r="M5" s="1"/>
      <c r="N5" s="1"/>
      <c r="O5" s="19"/>
      <c r="P5" s="2">
        <v>133518</v>
      </c>
    </row>
    <row r="6" spans="1:16" ht="12.75">
      <c r="A6" s="11" t="s">
        <v>15</v>
      </c>
      <c r="B6" s="12">
        <v>7530.8</v>
      </c>
      <c r="C6" s="13"/>
      <c r="D6" s="12">
        <v>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8"/>
      <c r="P6" s="1"/>
    </row>
    <row r="7" spans="1:16" ht="13.5" thickBot="1">
      <c r="A7" s="14" t="s">
        <v>14</v>
      </c>
      <c r="B7" s="1">
        <v>0</v>
      </c>
      <c r="C7" s="14"/>
      <c r="D7" s="1">
        <v>0</v>
      </c>
      <c r="E7" s="14"/>
      <c r="F7" s="2">
        <v>0</v>
      </c>
      <c r="G7" s="1"/>
      <c r="H7" s="1"/>
      <c r="I7" s="1"/>
      <c r="J7" s="1"/>
      <c r="K7" s="1"/>
      <c r="L7" s="1"/>
      <c r="M7" s="1"/>
      <c r="N7" s="1"/>
      <c r="O7" s="1"/>
      <c r="P7" s="2">
        <v>167522</v>
      </c>
    </row>
    <row r="8" spans="1:16" ht="12.75">
      <c r="A8" s="17" t="s">
        <v>16</v>
      </c>
      <c r="B8" s="1"/>
      <c r="D8" s="1"/>
      <c r="F8" s="1"/>
      <c r="G8" s="1"/>
      <c r="H8" s="1"/>
      <c r="I8" s="1"/>
      <c r="J8" s="1"/>
      <c r="K8" s="1"/>
      <c r="L8" s="1"/>
      <c r="M8" s="1"/>
      <c r="N8" s="1"/>
      <c r="O8" s="1"/>
      <c r="P8" s="2">
        <v>817725</v>
      </c>
    </row>
    <row r="9" spans="1:16" ht="12.75">
      <c r="A9" s="16" t="s">
        <v>17</v>
      </c>
      <c r="B9" s="1"/>
      <c r="D9" s="1"/>
      <c r="F9" s="1"/>
      <c r="G9" s="1"/>
      <c r="H9" s="1"/>
      <c r="I9" s="1"/>
      <c r="J9" s="1"/>
      <c r="K9" s="1"/>
      <c r="L9" s="1"/>
      <c r="M9" s="1"/>
      <c r="N9" s="1"/>
      <c r="O9" s="1"/>
      <c r="P9" s="27">
        <v>477826</v>
      </c>
    </row>
    <row r="11" spans="2:4" ht="12.75">
      <c r="B11" s="26">
        <f>B3+B5+B6</f>
        <v>390368.93</v>
      </c>
      <c r="D11" s="26">
        <f>D3+D5+D6+D7</f>
        <v>308666.24</v>
      </c>
    </row>
  </sheetData>
  <mergeCells count="14">
    <mergeCell ref="K3:K4"/>
    <mergeCell ref="G3:G4"/>
    <mergeCell ref="H3:H4"/>
    <mergeCell ref="I3:I4"/>
    <mergeCell ref="J3:J4"/>
    <mergeCell ref="A3:A4"/>
    <mergeCell ref="B3:B4"/>
    <mergeCell ref="D3:D4"/>
    <mergeCell ref="F3:F4"/>
    <mergeCell ref="P3:P4"/>
    <mergeCell ref="L3:L4"/>
    <mergeCell ref="M3:M4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C1">
      <selection activeCell="N10" sqref="N10"/>
    </sheetView>
  </sheetViews>
  <sheetFormatPr defaultColWidth="9.140625" defaultRowHeight="12.75"/>
  <cols>
    <col min="1" max="1" width="34.57421875" style="0" customWidth="1"/>
    <col min="2" max="2" width="11.7109375" style="0" customWidth="1"/>
    <col min="3" max="3" width="11.8515625" style="0" customWidth="1"/>
    <col min="14" max="14" width="11.7109375" style="0" bestFit="1" customWidth="1"/>
  </cols>
  <sheetData>
    <row r="2" spans="1:14" ht="77.25" thickBot="1">
      <c r="A2" s="1" t="s">
        <v>0</v>
      </c>
      <c r="B2" s="8" t="s">
        <v>1</v>
      </c>
      <c r="C2" s="8" t="s">
        <v>2</v>
      </c>
      <c r="D2" s="8" t="s">
        <v>3</v>
      </c>
      <c r="E2" s="7" t="s">
        <v>4</v>
      </c>
      <c r="F2" s="7" t="s">
        <v>6</v>
      </c>
      <c r="G2" s="7" t="s">
        <v>5</v>
      </c>
      <c r="H2" s="7" t="s">
        <v>7</v>
      </c>
      <c r="I2" s="7" t="s">
        <v>8</v>
      </c>
      <c r="J2" s="7" t="s">
        <v>19</v>
      </c>
      <c r="K2" s="7" t="s">
        <v>9</v>
      </c>
      <c r="L2" s="7" t="s">
        <v>10</v>
      </c>
      <c r="M2" s="7" t="s">
        <v>11</v>
      </c>
      <c r="N2" s="21" t="s">
        <v>18</v>
      </c>
    </row>
    <row r="3" spans="1:14" ht="12.75">
      <c r="A3" s="42" t="s">
        <v>12</v>
      </c>
      <c r="B3" s="36">
        <v>312450.75</v>
      </c>
      <c r="C3" s="36">
        <v>210871.95</v>
      </c>
      <c r="D3" s="45">
        <v>79439.2</v>
      </c>
      <c r="E3" s="39" t="s">
        <v>20</v>
      </c>
      <c r="F3" s="38">
        <v>19529.1</v>
      </c>
      <c r="G3" s="38">
        <v>98823.55</v>
      </c>
      <c r="H3" s="39">
        <v>0</v>
      </c>
      <c r="I3" s="39">
        <v>0</v>
      </c>
      <c r="J3" s="38">
        <v>29369.01</v>
      </c>
      <c r="K3" s="39"/>
      <c r="L3" s="39">
        <v>0</v>
      </c>
      <c r="M3" s="40">
        <v>3310.06</v>
      </c>
      <c r="N3" s="36">
        <v>258964</v>
      </c>
    </row>
    <row r="4" spans="1:14" ht="12.75">
      <c r="A4" s="43"/>
      <c r="B4" s="44"/>
      <c r="C4" s="44"/>
      <c r="D4" s="37"/>
      <c r="E4" s="37"/>
      <c r="F4" s="37"/>
      <c r="G4" s="37"/>
      <c r="H4" s="37"/>
      <c r="I4" s="37"/>
      <c r="J4" s="37"/>
      <c r="K4" s="37"/>
      <c r="L4" s="37"/>
      <c r="M4" s="41"/>
      <c r="N4" s="37"/>
    </row>
    <row r="5" spans="1:14" ht="12.75">
      <c r="A5" s="10" t="s">
        <v>13</v>
      </c>
      <c r="B5" s="2">
        <v>149404.36</v>
      </c>
      <c r="C5" s="2">
        <v>299437.29</v>
      </c>
      <c r="D5" s="1">
        <v>0</v>
      </c>
      <c r="E5" s="1">
        <v>765.18</v>
      </c>
      <c r="F5" s="1"/>
      <c r="G5" s="1"/>
      <c r="H5" s="1"/>
      <c r="I5" s="1"/>
      <c r="J5" s="1"/>
      <c r="K5" s="1"/>
      <c r="L5" s="1"/>
      <c r="M5" s="19"/>
      <c r="N5" s="2">
        <v>199992</v>
      </c>
    </row>
    <row r="6" spans="1:14" ht="12.75">
      <c r="A6" s="11" t="s">
        <v>15</v>
      </c>
      <c r="B6" s="12">
        <v>60556.25</v>
      </c>
      <c r="C6" s="12">
        <v>63895.53</v>
      </c>
      <c r="D6" s="13"/>
      <c r="E6" s="13"/>
      <c r="F6" s="13"/>
      <c r="G6" s="13"/>
      <c r="H6" s="13"/>
      <c r="I6" s="13"/>
      <c r="J6" s="13"/>
      <c r="K6" s="13"/>
      <c r="L6" s="13"/>
      <c r="M6" s="18"/>
      <c r="N6" s="1"/>
    </row>
    <row r="7" spans="1:14" ht="12.75">
      <c r="A7" s="15" t="s">
        <v>14</v>
      </c>
      <c r="B7" s="2">
        <v>124356</v>
      </c>
      <c r="C7" s="2">
        <v>247506.34</v>
      </c>
      <c r="D7" s="1">
        <v>0</v>
      </c>
      <c r="E7" s="1"/>
      <c r="F7" s="1"/>
      <c r="G7" s="1"/>
      <c r="H7" s="1"/>
      <c r="I7" s="1"/>
      <c r="J7" s="1"/>
      <c r="K7" s="1"/>
      <c r="L7" s="1"/>
      <c r="M7" s="1"/>
      <c r="N7" s="2">
        <v>205974.33</v>
      </c>
    </row>
    <row r="8" spans="1:14" ht="12.75">
      <c r="A8" s="22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>
        <v>1041636</v>
      </c>
    </row>
    <row r="9" spans="1:14" ht="12.75">
      <c r="A9" s="16" t="s">
        <v>17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>
        <v>573881.66</v>
      </c>
    </row>
    <row r="11" spans="2:3" ht="12.75">
      <c r="B11" s="26">
        <f>B3+B5+B6+B7</f>
        <v>646767.36</v>
      </c>
      <c r="C11" s="26">
        <f>C3+C5+C6+C7</f>
        <v>821711.11</v>
      </c>
    </row>
  </sheetData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C1">
      <selection activeCell="N10" sqref="N10"/>
    </sheetView>
  </sheetViews>
  <sheetFormatPr defaultColWidth="9.140625" defaultRowHeight="12.75"/>
  <cols>
    <col min="1" max="1" width="34.28125" style="0" customWidth="1"/>
    <col min="2" max="2" width="12.7109375" style="0" customWidth="1"/>
    <col min="3" max="3" width="11.28125" style="0" customWidth="1"/>
    <col min="4" max="4" width="10.140625" style="0" bestFit="1" customWidth="1"/>
    <col min="14" max="14" width="11.7109375" style="0" bestFit="1" customWidth="1"/>
  </cols>
  <sheetData>
    <row r="2" spans="1:14" ht="77.25" thickBot="1">
      <c r="A2" s="1" t="s">
        <v>0</v>
      </c>
      <c r="B2" s="8" t="s">
        <v>1</v>
      </c>
      <c r="C2" s="8" t="s">
        <v>2</v>
      </c>
      <c r="D2" s="8" t="s">
        <v>3</v>
      </c>
      <c r="E2" s="7" t="s">
        <v>4</v>
      </c>
      <c r="F2" s="7" t="s">
        <v>6</v>
      </c>
      <c r="G2" s="7" t="s">
        <v>5</v>
      </c>
      <c r="H2" s="7" t="s">
        <v>7</v>
      </c>
      <c r="I2" s="7" t="s">
        <v>8</v>
      </c>
      <c r="J2" s="7" t="s">
        <v>19</v>
      </c>
      <c r="K2" s="7" t="s">
        <v>9</v>
      </c>
      <c r="L2" s="7" t="s">
        <v>10</v>
      </c>
      <c r="M2" s="7" t="s">
        <v>11</v>
      </c>
      <c r="N2" s="21" t="s">
        <v>18</v>
      </c>
    </row>
    <row r="3" spans="1:14" ht="12.75">
      <c r="A3" s="42" t="s">
        <v>12</v>
      </c>
      <c r="B3" s="36">
        <v>460314.2</v>
      </c>
      <c r="C3" s="36">
        <v>327985.52</v>
      </c>
      <c r="D3" s="45">
        <v>120628.12</v>
      </c>
      <c r="E3" s="39"/>
      <c r="F3" s="38">
        <v>5514.46</v>
      </c>
      <c r="G3" s="39"/>
      <c r="H3" s="39">
        <v>0</v>
      </c>
      <c r="I3" s="39">
        <v>0</v>
      </c>
      <c r="J3" s="39"/>
      <c r="K3" s="39"/>
      <c r="L3" s="39">
        <v>0</v>
      </c>
      <c r="M3" s="40">
        <v>11003.22</v>
      </c>
      <c r="N3" s="47">
        <v>262643.05</v>
      </c>
    </row>
    <row r="4" spans="1:14" ht="12.75">
      <c r="A4" s="43"/>
      <c r="B4" s="44"/>
      <c r="C4" s="44"/>
      <c r="D4" s="37"/>
      <c r="E4" s="37"/>
      <c r="F4" s="37"/>
      <c r="G4" s="37"/>
      <c r="H4" s="37"/>
      <c r="I4" s="37"/>
      <c r="J4" s="37"/>
      <c r="K4" s="37"/>
      <c r="L4" s="37"/>
      <c r="M4" s="41"/>
      <c r="N4" s="48"/>
    </row>
    <row r="5" spans="1:14" ht="12.75">
      <c r="A5" s="10" t="s">
        <v>13</v>
      </c>
      <c r="B5" s="2">
        <v>5206.71</v>
      </c>
      <c r="C5" s="2">
        <v>110356.75</v>
      </c>
      <c r="D5" s="2">
        <v>87425.47</v>
      </c>
      <c r="E5" s="1">
        <v>34.21</v>
      </c>
      <c r="F5" s="1"/>
      <c r="G5" s="1"/>
      <c r="H5" s="1"/>
      <c r="I5" s="1"/>
      <c r="J5" s="1"/>
      <c r="K5" s="1"/>
      <c r="L5" s="1"/>
      <c r="M5" s="19"/>
      <c r="N5" s="2">
        <v>180121</v>
      </c>
    </row>
    <row r="6" spans="1:14" ht="12.75">
      <c r="A6" s="11" t="s">
        <v>15</v>
      </c>
      <c r="B6" s="12">
        <v>82241.83</v>
      </c>
      <c r="C6" s="12">
        <v>127046.7</v>
      </c>
      <c r="D6" s="13"/>
      <c r="E6" s="13"/>
      <c r="F6" s="13"/>
      <c r="G6" s="13"/>
      <c r="H6" s="13"/>
      <c r="I6" s="13"/>
      <c r="J6" s="13"/>
      <c r="K6" s="13"/>
      <c r="L6" s="13"/>
      <c r="M6" s="18"/>
      <c r="N6" s="1"/>
    </row>
    <row r="7" spans="1:14" ht="12.75">
      <c r="A7" s="15" t="s">
        <v>14</v>
      </c>
      <c r="B7" s="2">
        <v>149297.45</v>
      </c>
      <c r="C7" s="2">
        <v>190616.5</v>
      </c>
      <c r="D7" s="2">
        <v>69991.08</v>
      </c>
      <c r="E7" s="1">
        <v>498.54</v>
      </c>
      <c r="F7" s="1"/>
      <c r="G7" s="1"/>
      <c r="H7" s="1"/>
      <c r="I7" s="1"/>
      <c r="J7" s="1"/>
      <c r="K7" s="1"/>
      <c r="L7" s="1"/>
      <c r="M7" s="1"/>
      <c r="N7" s="2">
        <v>204051.33</v>
      </c>
    </row>
    <row r="8" spans="1:14" ht="12.75">
      <c r="A8" s="22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>
        <v>1054081</v>
      </c>
    </row>
    <row r="9" spans="1:14" ht="12.75">
      <c r="A9" s="23" t="s">
        <v>17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>
        <v>571051.66</v>
      </c>
    </row>
    <row r="11" spans="2:3" ht="12.75">
      <c r="B11" s="26">
        <f>B3+B5+B6+B7</f>
        <v>697060.19</v>
      </c>
      <c r="C11" s="26">
        <f>C3+C5+C6+C7</f>
        <v>756005.47</v>
      </c>
    </row>
  </sheetData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9"/>
  <sheetViews>
    <sheetView tabSelected="1" workbookViewId="0" topLeftCell="A1">
      <selection activeCell="K3" sqref="K3:K4"/>
    </sheetView>
  </sheetViews>
  <sheetFormatPr defaultColWidth="9.140625" defaultRowHeight="12.75"/>
  <cols>
    <col min="1" max="1" width="35.140625" style="0" customWidth="1"/>
    <col min="2" max="2" width="12.140625" style="0" customWidth="1"/>
    <col min="3" max="3" width="11.140625" style="0" customWidth="1"/>
    <col min="14" max="14" width="10.140625" style="0" bestFit="1" customWidth="1"/>
  </cols>
  <sheetData>
    <row r="2" spans="1:14" ht="77.25" thickBot="1">
      <c r="A2" s="1" t="s">
        <v>0</v>
      </c>
      <c r="B2" s="32" t="s">
        <v>1</v>
      </c>
      <c r="C2" s="32" t="s">
        <v>2</v>
      </c>
      <c r="D2" s="32" t="s">
        <v>3</v>
      </c>
      <c r="E2" s="33" t="s">
        <v>4</v>
      </c>
      <c r="F2" s="34" t="s">
        <v>6</v>
      </c>
      <c r="G2" s="34" t="s">
        <v>5</v>
      </c>
      <c r="H2" s="34" t="s">
        <v>7</v>
      </c>
      <c r="I2" s="34" t="s">
        <v>8</v>
      </c>
      <c r="J2" s="34" t="s">
        <v>19</v>
      </c>
      <c r="K2" s="34" t="s">
        <v>9</v>
      </c>
      <c r="L2" s="34" t="s">
        <v>10</v>
      </c>
      <c r="M2" s="35" t="s">
        <v>11</v>
      </c>
      <c r="N2" s="34" t="s">
        <v>18</v>
      </c>
    </row>
    <row r="3" spans="1:14" ht="12.75">
      <c r="A3" s="51" t="s">
        <v>12</v>
      </c>
      <c r="B3" s="36">
        <v>839539.79</v>
      </c>
      <c r="C3" s="36">
        <v>714077.84</v>
      </c>
      <c r="D3" s="45">
        <v>30145.04</v>
      </c>
      <c r="E3" s="50"/>
      <c r="F3" s="50">
        <v>0</v>
      </c>
      <c r="G3" s="45">
        <v>59758.23</v>
      </c>
      <c r="H3" s="45">
        <v>19161.11</v>
      </c>
      <c r="I3" s="45">
        <v>8906.88</v>
      </c>
      <c r="J3" s="45">
        <v>48180.23</v>
      </c>
      <c r="K3" s="50"/>
      <c r="L3" s="50">
        <v>714.65</v>
      </c>
      <c r="M3" s="45">
        <v>6636.43</v>
      </c>
      <c r="N3" s="45">
        <v>273279.33</v>
      </c>
    </row>
    <row r="4" spans="1:14" ht="12.75">
      <c r="A4" s="52"/>
      <c r="B4" s="44"/>
      <c r="C4" s="44"/>
      <c r="D4" s="37"/>
      <c r="E4" s="37"/>
      <c r="F4" s="37"/>
      <c r="G4" s="37"/>
      <c r="H4" s="44"/>
      <c r="I4" s="44"/>
      <c r="J4" s="37"/>
      <c r="K4" s="37"/>
      <c r="L4" s="37"/>
      <c r="M4" s="37"/>
      <c r="N4" s="37"/>
    </row>
    <row r="5" spans="1:14" ht="12.75">
      <c r="A5" s="28" t="s">
        <v>13</v>
      </c>
      <c r="B5" s="53">
        <v>175897.42</v>
      </c>
      <c r="C5" s="53">
        <v>441772.44</v>
      </c>
      <c r="D5" s="2">
        <v>49442.84</v>
      </c>
      <c r="E5" s="1"/>
      <c r="F5" s="1"/>
      <c r="G5" s="1"/>
      <c r="H5" s="2"/>
      <c r="I5" s="2"/>
      <c r="J5" s="1"/>
      <c r="K5" s="1"/>
      <c r="L5" s="1"/>
      <c r="M5" s="1"/>
      <c r="N5" s="2">
        <v>194864</v>
      </c>
    </row>
    <row r="6" spans="1:14" ht="12.75">
      <c r="A6" s="29" t="s">
        <v>15</v>
      </c>
      <c r="B6" s="53">
        <v>109950.85</v>
      </c>
      <c r="C6" s="53">
        <v>160018.1</v>
      </c>
      <c r="D6" s="13"/>
      <c r="E6" s="13"/>
      <c r="F6" s="13"/>
      <c r="G6" s="13"/>
      <c r="H6" s="12"/>
      <c r="I6" s="12"/>
      <c r="J6" s="13"/>
      <c r="K6" s="13"/>
      <c r="L6" s="13"/>
      <c r="M6" s="13"/>
      <c r="N6" s="13"/>
    </row>
    <row r="7" spans="1:14" ht="12.75">
      <c r="A7" s="28" t="s">
        <v>14</v>
      </c>
      <c r="B7" s="54">
        <v>140404.25</v>
      </c>
      <c r="C7" s="54">
        <v>178659.88</v>
      </c>
      <c r="D7" s="2">
        <v>33824.88</v>
      </c>
      <c r="E7" s="1"/>
      <c r="F7" s="1"/>
      <c r="G7" s="1"/>
      <c r="H7" s="2"/>
      <c r="I7" s="2"/>
      <c r="J7" s="1"/>
      <c r="K7" s="1"/>
      <c r="L7" s="1"/>
      <c r="M7" s="1"/>
      <c r="N7" s="2">
        <v>179052.33</v>
      </c>
    </row>
    <row r="8" spans="1:14" ht="12.75" customHeight="1">
      <c r="A8" s="30" t="s">
        <v>16</v>
      </c>
      <c r="B8" s="4"/>
      <c r="C8" s="1"/>
      <c r="D8" s="1"/>
      <c r="E8" s="1"/>
      <c r="F8" s="1"/>
      <c r="G8" s="1"/>
      <c r="H8" s="2"/>
      <c r="I8" s="2"/>
      <c r="J8" s="1"/>
      <c r="K8" s="1"/>
      <c r="L8" s="1"/>
      <c r="M8" s="1"/>
      <c r="N8" s="1"/>
    </row>
    <row r="9" spans="1:14" ht="12.75">
      <c r="A9" s="31" t="s">
        <v>17</v>
      </c>
      <c r="B9" s="1"/>
      <c r="C9" s="1"/>
      <c r="D9" s="1"/>
      <c r="E9" s="1"/>
      <c r="F9" s="1"/>
      <c r="G9" s="1"/>
      <c r="H9" s="1"/>
      <c r="I9" s="2"/>
      <c r="J9" s="1"/>
      <c r="K9" s="1"/>
      <c r="L9" s="1"/>
      <c r="M9" s="1"/>
      <c r="N9" s="2">
        <v>589835.66</v>
      </c>
    </row>
  </sheetData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P10" sqref="P10"/>
    </sheetView>
  </sheetViews>
  <sheetFormatPr defaultColWidth="9.140625" defaultRowHeight="12.75"/>
  <cols>
    <col min="1" max="1" width="36.140625" style="0" customWidth="1"/>
    <col min="2" max="2" width="11.8515625" style="0" customWidth="1"/>
    <col min="3" max="3" width="9.140625" style="0" hidden="1" customWidth="1"/>
    <col min="4" max="4" width="13.00390625" style="0" customWidth="1"/>
    <col min="5" max="5" width="0.13671875" style="0" customWidth="1"/>
    <col min="6" max="6" width="13.7109375" style="0" customWidth="1"/>
    <col min="16" max="16" width="10.140625" style="0" bestFit="1" customWidth="1"/>
  </cols>
  <sheetData>
    <row r="2" spans="1:16" ht="77.25" thickBot="1">
      <c r="A2" s="1" t="s">
        <v>0</v>
      </c>
      <c r="B2" s="8" t="s">
        <v>1</v>
      </c>
      <c r="C2" s="8"/>
      <c r="D2" s="8" t="s">
        <v>2</v>
      </c>
      <c r="E2" s="8"/>
      <c r="F2" s="8" t="s">
        <v>3</v>
      </c>
      <c r="G2" s="7" t="s">
        <v>4</v>
      </c>
      <c r="H2" s="7" t="s">
        <v>6</v>
      </c>
      <c r="I2" s="7" t="s">
        <v>5</v>
      </c>
      <c r="J2" s="7" t="s">
        <v>7</v>
      </c>
      <c r="K2" s="7" t="s">
        <v>8</v>
      </c>
      <c r="L2" s="7" t="s">
        <v>19</v>
      </c>
      <c r="M2" s="7" t="s">
        <v>9</v>
      </c>
      <c r="N2" s="7" t="s">
        <v>10</v>
      </c>
      <c r="O2" s="7" t="s">
        <v>11</v>
      </c>
      <c r="P2" s="21" t="s">
        <v>18</v>
      </c>
    </row>
    <row r="3" spans="1:16" ht="12.75">
      <c r="A3" s="42" t="s">
        <v>12</v>
      </c>
      <c r="B3" s="36">
        <v>425270.89</v>
      </c>
      <c r="C3" s="1"/>
      <c r="D3" s="36">
        <v>359277.08</v>
      </c>
      <c r="E3" s="9"/>
      <c r="F3" s="45">
        <v>54805.2</v>
      </c>
      <c r="G3" s="39"/>
      <c r="H3" s="39">
        <v>5007.52</v>
      </c>
      <c r="I3" s="38">
        <v>21159.39</v>
      </c>
      <c r="J3" s="39">
        <v>0</v>
      </c>
      <c r="K3" s="39">
        <v>0</v>
      </c>
      <c r="L3" s="39"/>
      <c r="M3" s="39"/>
      <c r="N3" s="39">
        <v>668.74</v>
      </c>
      <c r="O3" s="40">
        <v>5252.08</v>
      </c>
      <c r="P3" s="36">
        <v>210375</v>
      </c>
    </row>
    <row r="4" spans="1:16" ht="12.75">
      <c r="A4" s="43"/>
      <c r="B4" s="44"/>
      <c r="C4" s="1"/>
      <c r="D4" s="44"/>
      <c r="E4" s="1"/>
      <c r="F4" s="37"/>
      <c r="G4" s="37"/>
      <c r="H4" s="37"/>
      <c r="I4" s="37"/>
      <c r="J4" s="37"/>
      <c r="K4" s="37"/>
      <c r="L4" s="37"/>
      <c r="M4" s="37"/>
      <c r="N4" s="37"/>
      <c r="O4" s="41"/>
      <c r="P4" s="37"/>
    </row>
    <row r="5" spans="1:16" ht="12.75">
      <c r="A5" s="10" t="s">
        <v>13</v>
      </c>
      <c r="B5" s="24">
        <v>69911.3</v>
      </c>
      <c r="C5" s="1"/>
      <c r="D5" s="2">
        <v>218064.81</v>
      </c>
      <c r="E5" s="1"/>
      <c r="F5" s="2">
        <v>17711.17</v>
      </c>
      <c r="G5" s="1"/>
      <c r="H5" s="1"/>
      <c r="I5" s="1"/>
      <c r="J5" s="1"/>
      <c r="K5" s="1"/>
      <c r="L5" s="1"/>
      <c r="M5" s="1"/>
      <c r="N5" s="1"/>
      <c r="O5" s="19"/>
      <c r="P5" s="2">
        <v>136323</v>
      </c>
    </row>
    <row r="6" spans="1:16" ht="12.75">
      <c r="A6" s="11" t="s">
        <v>15</v>
      </c>
      <c r="B6" s="12">
        <v>151879.35</v>
      </c>
      <c r="C6" s="13"/>
      <c r="D6" s="12">
        <v>63895.53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8"/>
      <c r="P6" s="1"/>
    </row>
    <row r="7" spans="1:16" ht="13.5" thickBot="1">
      <c r="A7" s="14" t="s">
        <v>14</v>
      </c>
      <c r="B7" s="1">
        <v>0</v>
      </c>
      <c r="C7" s="14"/>
      <c r="D7" s="1">
        <v>0</v>
      </c>
      <c r="E7" s="14"/>
      <c r="F7" s="2">
        <v>21045.72</v>
      </c>
      <c r="G7" s="1"/>
      <c r="H7" s="1"/>
      <c r="I7" s="1"/>
      <c r="J7" s="1"/>
      <c r="K7" s="1"/>
      <c r="L7" s="1"/>
      <c r="M7" s="1"/>
      <c r="N7" s="1"/>
      <c r="O7" s="1"/>
      <c r="P7" s="2">
        <v>155180</v>
      </c>
    </row>
    <row r="8" spans="1:16" ht="12.75">
      <c r="A8" s="17" t="s">
        <v>16</v>
      </c>
      <c r="B8" s="1"/>
      <c r="D8" s="1"/>
      <c r="F8" s="1"/>
      <c r="G8" s="1"/>
      <c r="H8" s="1"/>
      <c r="I8" s="1"/>
      <c r="J8" s="1"/>
      <c r="K8" s="1"/>
      <c r="L8" s="1"/>
      <c r="M8" s="1"/>
      <c r="N8" s="1"/>
      <c r="O8" s="1"/>
      <c r="P8" s="2">
        <v>751746</v>
      </c>
    </row>
    <row r="9" spans="1:16" ht="12.75">
      <c r="A9" s="16" t="s">
        <v>17</v>
      </c>
      <c r="B9" s="1"/>
      <c r="D9" s="1"/>
      <c r="F9" s="1"/>
      <c r="G9" s="1"/>
      <c r="H9" s="1"/>
      <c r="I9" s="1"/>
      <c r="J9" s="1"/>
      <c r="K9" s="1"/>
      <c r="L9" s="1"/>
      <c r="M9" s="1"/>
      <c r="N9" s="1"/>
      <c r="O9" s="1"/>
      <c r="P9" s="2">
        <v>431410</v>
      </c>
    </row>
    <row r="11" spans="2:15" ht="12.75">
      <c r="B11" s="26">
        <f>B3+B5+B6+B7</f>
        <v>647061.54</v>
      </c>
      <c r="D11" s="26">
        <f>D3+D5+D6+D7</f>
        <v>641237.42</v>
      </c>
      <c r="F11" s="26">
        <f>SUM(F3:F10)</f>
        <v>93562.09</v>
      </c>
      <c r="H11">
        <f>SUM(H3:H10)</f>
        <v>5007.52</v>
      </c>
      <c r="I11" s="26">
        <f>SUM(I3:I10)</f>
        <v>21159.39</v>
      </c>
      <c r="N11">
        <f>SUM(N3:N10)</f>
        <v>668.74</v>
      </c>
      <c r="O11" s="26">
        <f>SUM(O3:O10)</f>
        <v>5252.08</v>
      </c>
    </row>
  </sheetData>
  <mergeCells count="14">
    <mergeCell ref="A3:A4"/>
    <mergeCell ref="B3:B4"/>
    <mergeCell ref="D3:D4"/>
    <mergeCell ref="F3:F4"/>
    <mergeCell ref="G3:G4"/>
    <mergeCell ref="H3:H4"/>
    <mergeCell ref="I3:I4"/>
    <mergeCell ref="J3:J4"/>
    <mergeCell ref="O3:O4"/>
    <mergeCell ref="P3:P4"/>
    <mergeCell ref="K3:K4"/>
    <mergeCell ref="L3:L4"/>
    <mergeCell ref="M3:M4"/>
    <mergeCell ref="N3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N10" sqref="N10"/>
    </sheetView>
  </sheetViews>
  <sheetFormatPr defaultColWidth="9.140625" defaultRowHeight="12.75"/>
  <cols>
    <col min="1" max="1" width="34.57421875" style="0" customWidth="1"/>
    <col min="2" max="2" width="13.140625" style="0" customWidth="1"/>
    <col min="3" max="3" width="12.140625" style="0" customWidth="1"/>
    <col min="14" max="14" width="10.140625" style="0" bestFit="1" customWidth="1"/>
  </cols>
  <sheetData>
    <row r="2" spans="1:14" ht="77.25" thickBot="1">
      <c r="A2" s="1" t="s">
        <v>0</v>
      </c>
      <c r="B2" s="8" t="s">
        <v>1</v>
      </c>
      <c r="C2" s="8" t="s">
        <v>2</v>
      </c>
      <c r="D2" s="8" t="s">
        <v>3</v>
      </c>
      <c r="E2" s="7" t="s">
        <v>4</v>
      </c>
      <c r="F2" s="7" t="s">
        <v>6</v>
      </c>
      <c r="G2" s="7" t="s">
        <v>5</v>
      </c>
      <c r="H2" s="7" t="s">
        <v>7</v>
      </c>
      <c r="I2" s="7" t="s">
        <v>8</v>
      </c>
      <c r="J2" s="7" t="s">
        <v>19</v>
      </c>
      <c r="K2" s="7" t="s">
        <v>9</v>
      </c>
      <c r="L2" s="7" t="s">
        <v>10</v>
      </c>
      <c r="M2" s="7" t="s">
        <v>11</v>
      </c>
      <c r="N2" s="21" t="s">
        <v>18</v>
      </c>
    </row>
    <row r="3" spans="1:14" ht="12.75">
      <c r="A3" s="42" t="s">
        <v>12</v>
      </c>
      <c r="B3" s="36">
        <v>300996.61</v>
      </c>
      <c r="C3" s="36">
        <v>388829.1</v>
      </c>
      <c r="D3" s="45">
        <v>53416.54</v>
      </c>
      <c r="E3" s="39"/>
      <c r="F3" s="38">
        <v>5184.83</v>
      </c>
      <c r="G3" s="38">
        <v>16276.82</v>
      </c>
      <c r="H3" s="38">
        <v>11683.37</v>
      </c>
      <c r="I3" s="39">
        <v>0</v>
      </c>
      <c r="J3" s="38">
        <v>25518.94</v>
      </c>
      <c r="K3" s="39"/>
      <c r="L3" s="39">
        <v>326.34</v>
      </c>
      <c r="M3" s="46">
        <v>570.55</v>
      </c>
      <c r="N3" s="47">
        <v>237303</v>
      </c>
    </row>
    <row r="4" spans="1:14" ht="12.75">
      <c r="A4" s="43"/>
      <c r="B4" s="44"/>
      <c r="C4" s="44"/>
      <c r="D4" s="37"/>
      <c r="E4" s="37"/>
      <c r="F4" s="37"/>
      <c r="G4" s="37"/>
      <c r="H4" s="44"/>
      <c r="I4" s="37"/>
      <c r="J4" s="37"/>
      <c r="K4" s="37"/>
      <c r="L4" s="37"/>
      <c r="M4" s="41"/>
      <c r="N4" s="48"/>
    </row>
    <row r="5" spans="1:14" ht="12.75">
      <c r="A5" s="10" t="s">
        <v>13</v>
      </c>
      <c r="B5" s="2">
        <v>39219.55</v>
      </c>
      <c r="C5" s="2">
        <v>58439.82</v>
      </c>
      <c r="D5" s="2">
        <v>30614.29</v>
      </c>
      <c r="E5" s="1"/>
      <c r="F5" s="1"/>
      <c r="G5" s="1"/>
      <c r="H5" s="2"/>
      <c r="I5" s="1"/>
      <c r="J5" s="1"/>
      <c r="K5" s="1"/>
      <c r="L5" s="1"/>
      <c r="M5" s="19"/>
      <c r="N5" s="2">
        <v>164934</v>
      </c>
    </row>
    <row r="6" spans="1:14" ht="12.75">
      <c r="A6" s="11" t="s">
        <v>15</v>
      </c>
      <c r="B6" s="12">
        <v>158539</v>
      </c>
      <c r="C6" s="12">
        <v>323073.11</v>
      </c>
      <c r="D6" s="13"/>
      <c r="E6" s="13"/>
      <c r="F6" s="13"/>
      <c r="G6" s="13"/>
      <c r="H6" s="12"/>
      <c r="I6" s="13"/>
      <c r="J6" s="13"/>
      <c r="K6" s="13"/>
      <c r="L6" s="13"/>
      <c r="M6" s="18"/>
      <c r="N6" s="1"/>
    </row>
    <row r="7" spans="1:14" ht="12.75">
      <c r="A7" s="15" t="s">
        <v>14</v>
      </c>
      <c r="B7" s="2">
        <v>154101.48</v>
      </c>
      <c r="C7" s="2">
        <v>381257.58</v>
      </c>
      <c r="D7" s="2">
        <v>33687.54</v>
      </c>
      <c r="E7" s="1"/>
      <c r="F7" s="1"/>
      <c r="G7" s="1"/>
      <c r="H7" s="2"/>
      <c r="I7" s="1"/>
      <c r="J7" s="1"/>
      <c r="K7" s="1"/>
      <c r="L7" s="1"/>
      <c r="M7" s="1"/>
      <c r="N7" s="2">
        <v>183230</v>
      </c>
    </row>
    <row r="8" spans="1:14" ht="12.75">
      <c r="A8" s="17" t="s">
        <v>16</v>
      </c>
      <c r="B8" s="1"/>
      <c r="C8" s="1"/>
      <c r="D8" s="1"/>
      <c r="E8" s="1"/>
      <c r="F8" s="1"/>
      <c r="G8" s="1"/>
      <c r="H8" s="2"/>
      <c r="I8" s="1"/>
      <c r="J8" s="1"/>
      <c r="K8" s="1"/>
      <c r="L8" s="1"/>
      <c r="M8" s="1"/>
      <c r="N8" s="2">
        <v>852285</v>
      </c>
    </row>
    <row r="9" spans="1:14" ht="12.75">
      <c r="A9" s="16" t="s">
        <v>17</v>
      </c>
      <c r="B9" s="1"/>
      <c r="C9" s="1"/>
      <c r="D9" s="1"/>
      <c r="E9" s="1"/>
      <c r="F9" s="1"/>
      <c r="G9" s="1"/>
      <c r="H9" s="2"/>
      <c r="I9" s="1"/>
      <c r="J9" s="1"/>
      <c r="K9" s="1"/>
      <c r="L9" s="1"/>
      <c r="M9" s="1"/>
      <c r="N9" s="2">
        <v>488971</v>
      </c>
    </row>
    <row r="10" ht="12.75">
      <c r="H10" s="26"/>
    </row>
    <row r="11" spans="2:3" ht="12.75">
      <c r="B11" s="26">
        <f>B3+B5+B6+B7</f>
        <v>652856.64</v>
      </c>
      <c r="C11" s="26">
        <f>C3+C5+C6+C7</f>
        <v>1151599.61</v>
      </c>
    </row>
  </sheetData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C1">
      <selection activeCell="N10" sqref="N10"/>
    </sheetView>
  </sheetViews>
  <sheetFormatPr defaultColWidth="9.140625" defaultRowHeight="12.75"/>
  <cols>
    <col min="1" max="1" width="34.421875" style="0" customWidth="1"/>
    <col min="2" max="2" width="12.140625" style="0" customWidth="1"/>
    <col min="3" max="3" width="13.140625" style="0" customWidth="1"/>
    <col min="14" max="14" width="10.140625" style="0" bestFit="1" customWidth="1"/>
  </cols>
  <sheetData>
    <row r="2" spans="1:14" ht="77.25" thickBot="1">
      <c r="A2" s="1" t="s">
        <v>0</v>
      </c>
      <c r="B2" s="8" t="s">
        <v>1</v>
      </c>
      <c r="C2" s="8" t="s">
        <v>2</v>
      </c>
      <c r="D2" s="8" t="s">
        <v>3</v>
      </c>
      <c r="E2" s="7" t="s">
        <v>4</v>
      </c>
      <c r="F2" s="7" t="s">
        <v>6</v>
      </c>
      <c r="G2" s="7" t="s">
        <v>5</v>
      </c>
      <c r="H2" s="7" t="s">
        <v>7</v>
      </c>
      <c r="I2" s="7" t="s">
        <v>8</v>
      </c>
      <c r="J2" s="7" t="s">
        <v>19</v>
      </c>
      <c r="K2" s="7" t="s">
        <v>9</v>
      </c>
      <c r="L2" s="7" t="s">
        <v>10</v>
      </c>
      <c r="M2" s="7" t="s">
        <v>11</v>
      </c>
      <c r="N2" s="20" t="s">
        <v>18</v>
      </c>
    </row>
    <row r="3" spans="1:14" ht="12.75">
      <c r="A3" s="42" t="s">
        <v>12</v>
      </c>
      <c r="B3" s="36">
        <v>467330.25</v>
      </c>
      <c r="C3" s="36">
        <v>272235.96</v>
      </c>
      <c r="D3" s="45">
        <v>61753.95</v>
      </c>
      <c r="E3" s="39"/>
      <c r="F3" s="38">
        <v>5036.08</v>
      </c>
      <c r="G3" s="38">
        <v>19996.76</v>
      </c>
      <c r="H3" s="39">
        <v>0</v>
      </c>
      <c r="I3" s="38">
        <v>11930.22</v>
      </c>
      <c r="J3" s="38">
        <v>15035.9</v>
      </c>
      <c r="K3" s="38">
        <v>52441.8</v>
      </c>
      <c r="L3" s="39">
        <v>0</v>
      </c>
      <c r="M3" s="40">
        <v>2291.29</v>
      </c>
      <c r="N3" s="47">
        <v>240295</v>
      </c>
    </row>
    <row r="4" spans="1:14" ht="12.75">
      <c r="A4" s="43"/>
      <c r="B4" s="44"/>
      <c r="C4" s="44"/>
      <c r="D4" s="37"/>
      <c r="E4" s="37"/>
      <c r="F4" s="37"/>
      <c r="G4" s="37"/>
      <c r="H4" s="37"/>
      <c r="I4" s="44"/>
      <c r="J4" s="37"/>
      <c r="K4" s="37"/>
      <c r="L4" s="37"/>
      <c r="M4" s="41"/>
      <c r="N4" s="48"/>
    </row>
    <row r="5" spans="1:14" ht="12.75">
      <c r="A5" s="10" t="s">
        <v>13</v>
      </c>
      <c r="B5" s="2">
        <v>35611.25</v>
      </c>
      <c r="C5" s="2">
        <v>58414.23</v>
      </c>
      <c r="D5" s="2">
        <v>30614.29</v>
      </c>
      <c r="E5" s="1"/>
      <c r="F5" s="1"/>
      <c r="G5" s="1"/>
      <c r="H5" s="1"/>
      <c r="I5" s="2"/>
      <c r="J5" s="1"/>
      <c r="K5" s="1"/>
      <c r="L5" s="1"/>
      <c r="M5" s="19"/>
      <c r="N5" s="2">
        <v>212171</v>
      </c>
    </row>
    <row r="6" spans="1:14" ht="12.75">
      <c r="A6" s="11" t="s">
        <v>15</v>
      </c>
      <c r="B6" s="12">
        <v>40544.38</v>
      </c>
      <c r="C6" s="12">
        <v>0</v>
      </c>
      <c r="D6" s="13"/>
      <c r="E6" s="13"/>
      <c r="F6" s="13"/>
      <c r="G6" s="13"/>
      <c r="H6" s="13"/>
      <c r="I6" s="12"/>
      <c r="J6" s="13"/>
      <c r="K6" s="13"/>
      <c r="L6" s="13"/>
      <c r="M6" s="18"/>
      <c r="N6" s="1"/>
    </row>
    <row r="7" spans="1:14" ht="12.75">
      <c r="A7" s="15" t="s">
        <v>14</v>
      </c>
      <c r="B7" s="2">
        <v>285672.22</v>
      </c>
      <c r="C7" s="2">
        <v>209975.17</v>
      </c>
      <c r="D7" s="2">
        <v>23426.28</v>
      </c>
      <c r="E7" s="1"/>
      <c r="F7" s="1"/>
      <c r="G7" s="1"/>
      <c r="H7" s="1"/>
      <c r="I7" s="2"/>
      <c r="J7" s="1"/>
      <c r="K7" s="1"/>
      <c r="L7" s="1"/>
      <c r="M7" s="1"/>
      <c r="N7" s="2">
        <v>199564.33</v>
      </c>
    </row>
    <row r="8" spans="1:14" ht="12.75">
      <c r="A8" s="22" t="s">
        <v>16</v>
      </c>
      <c r="B8" s="1"/>
      <c r="C8" s="1"/>
      <c r="D8" s="1"/>
      <c r="E8" s="1"/>
      <c r="F8" s="1"/>
      <c r="G8" s="1"/>
      <c r="H8" s="1"/>
      <c r="I8" s="2"/>
      <c r="J8" s="1"/>
      <c r="K8" s="1"/>
      <c r="L8" s="1"/>
      <c r="M8" s="1"/>
      <c r="N8" s="2">
        <v>962834</v>
      </c>
    </row>
    <row r="9" spans="1:14" ht="12.75">
      <c r="A9" s="23" t="s">
        <v>17</v>
      </c>
      <c r="B9" s="1"/>
      <c r="C9" s="1"/>
      <c r="D9" s="1"/>
      <c r="E9" s="1"/>
      <c r="F9" s="1"/>
      <c r="G9" s="1"/>
      <c r="H9" s="1"/>
      <c r="I9" s="2"/>
      <c r="J9" s="1"/>
      <c r="K9" s="1"/>
      <c r="L9" s="1"/>
      <c r="M9" s="1"/>
      <c r="N9" s="2">
        <v>549489.66</v>
      </c>
    </row>
    <row r="11" spans="2:3" ht="12.75">
      <c r="B11" s="26">
        <f>B3+B5+B6+B7</f>
        <v>829158.1</v>
      </c>
      <c r="C11" s="26">
        <f>C3+C5+C6+C7</f>
        <v>540625.36</v>
      </c>
    </row>
  </sheetData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C1">
      <selection activeCell="N10" sqref="N10"/>
    </sheetView>
  </sheetViews>
  <sheetFormatPr defaultColWidth="9.140625" defaultRowHeight="12.75"/>
  <cols>
    <col min="1" max="1" width="34.421875" style="0" customWidth="1"/>
    <col min="2" max="2" width="14.57421875" style="0" customWidth="1"/>
    <col min="3" max="3" width="11.8515625" style="0" customWidth="1"/>
    <col min="14" max="14" width="10.140625" style="0" bestFit="1" customWidth="1"/>
  </cols>
  <sheetData>
    <row r="2" spans="1:14" ht="77.25" thickBot="1">
      <c r="A2" s="1" t="s">
        <v>0</v>
      </c>
      <c r="B2" s="8" t="s">
        <v>1</v>
      </c>
      <c r="C2" s="8" t="s">
        <v>2</v>
      </c>
      <c r="D2" s="8" t="s">
        <v>3</v>
      </c>
      <c r="E2" s="7" t="s">
        <v>4</v>
      </c>
      <c r="F2" s="7" t="s">
        <v>6</v>
      </c>
      <c r="G2" s="7" t="s">
        <v>5</v>
      </c>
      <c r="H2" s="7" t="s">
        <v>7</v>
      </c>
      <c r="I2" s="7" t="s">
        <v>8</v>
      </c>
      <c r="J2" s="7" t="s">
        <v>19</v>
      </c>
      <c r="K2" s="7" t="s">
        <v>9</v>
      </c>
      <c r="L2" s="7" t="s">
        <v>10</v>
      </c>
      <c r="M2" s="7" t="s">
        <v>11</v>
      </c>
      <c r="N2" s="21" t="s">
        <v>18</v>
      </c>
    </row>
    <row r="3" spans="1:14" ht="12.75">
      <c r="A3" s="42" t="s">
        <v>12</v>
      </c>
      <c r="B3" s="36">
        <v>454667.09</v>
      </c>
      <c r="C3" s="36">
        <v>509857.72</v>
      </c>
      <c r="D3" s="45">
        <v>54929.46</v>
      </c>
      <c r="E3" s="39"/>
      <c r="F3" s="49">
        <v>10006</v>
      </c>
      <c r="G3" s="38">
        <v>40924.1</v>
      </c>
      <c r="H3" s="39">
        <v>0</v>
      </c>
      <c r="I3" s="39">
        <v>0</v>
      </c>
      <c r="J3" s="38">
        <v>27064.61</v>
      </c>
      <c r="K3" s="39"/>
      <c r="L3" s="39">
        <v>0</v>
      </c>
      <c r="M3" s="40">
        <v>4229.92</v>
      </c>
      <c r="N3" s="36">
        <v>274348</v>
      </c>
    </row>
    <row r="4" spans="1:14" ht="12.75">
      <c r="A4" s="43"/>
      <c r="B4" s="44"/>
      <c r="C4" s="44"/>
      <c r="D4" s="37"/>
      <c r="E4" s="37"/>
      <c r="F4" s="37"/>
      <c r="G4" s="37"/>
      <c r="H4" s="37"/>
      <c r="I4" s="37"/>
      <c r="J4" s="37"/>
      <c r="K4" s="37"/>
      <c r="L4" s="37"/>
      <c r="M4" s="41"/>
      <c r="N4" s="37"/>
    </row>
    <row r="5" spans="1:14" ht="12.75">
      <c r="A5" s="10" t="s">
        <v>13</v>
      </c>
      <c r="B5" s="2">
        <v>145792.94</v>
      </c>
      <c r="C5" s="2">
        <v>152478.72</v>
      </c>
      <c r="D5" s="2">
        <v>33966.41</v>
      </c>
      <c r="E5" s="1">
        <v>361.76</v>
      </c>
      <c r="F5" s="1"/>
      <c r="G5" s="1"/>
      <c r="H5" s="1"/>
      <c r="I5" s="1"/>
      <c r="J5" s="1"/>
      <c r="K5" s="1"/>
      <c r="L5" s="1"/>
      <c r="M5" s="19"/>
      <c r="N5" s="2">
        <v>196787</v>
      </c>
    </row>
    <row r="6" spans="1:14" ht="12.75">
      <c r="A6" s="11" t="s">
        <v>15</v>
      </c>
      <c r="B6" s="25">
        <v>108864.76</v>
      </c>
      <c r="C6" s="12">
        <v>127791.06</v>
      </c>
      <c r="D6" s="13"/>
      <c r="E6" s="13"/>
      <c r="F6" s="13"/>
      <c r="G6" s="13"/>
      <c r="H6" s="13"/>
      <c r="I6" s="13"/>
      <c r="J6" s="13"/>
      <c r="K6" s="13"/>
      <c r="L6" s="13"/>
      <c r="M6" s="18"/>
      <c r="N6" s="1"/>
    </row>
    <row r="7" spans="1:14" ht="12.75">
      <c r="A7" s="15" t="s">
        <v>14</v>
      </c>
      <c r="B7" s="2">
        <v>13699.89</v>
      </c>
      <c r="C7" s="2">
        <v>282740.65</v>
      </c>
      <c r="D7" s="2">
        <v>18776.34</v>
      </c>
      <c r="E7" s="1"/>
      <c r="F7" s="1"/>
      <c r="G7" s="1"/>
      <c r="H7" s="1"/>
      <c r="I7" s="1"/>
      <c r="J7" s="1"/>
      <c r="K7" s="1"/>
      <c r="L7" s="1"/>
      <c r="M7" s="1"/>
      <c r="N7" s="2">
        <v>187312.16</v>
      </c>
    </row>
    <row r="8" spans="1:14" ht="12.75">
      <c r="A8" s="22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>
        <v>962309</v>
      </c>
    </row>
    <row r="9" spans="1:14" ht="12.75">
      <c r="A9" s="23" t="s">
        <v>17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>
        <v>562950.66</v>
      </c>
    </row>
    <row r="11" spans="2:3" ht="12.75">
      <c r="B11" s="26">
        <f>B3+B5+B6+B7</f>
        <v>723024.68</v>
      </c>
      <c r="C11" s="26">
        <f>C3+C5+C6+C7</f>
        <v>1072868.15</v>
      </c>
    </row>
  </sheetData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C1">
      <selection activeCell="N10" sqref="N10"/>
    </sheetView>
  </sheetViews>
  <sheetFormatPr defaultColWidth="9.140625" defaultRowHeight="12.75"/>
  <cols>
    <col min="1" max="1" width="33.8515625" style="0" customWidth="1"/>
    <col min="2" max="2" width="11.8515625" style="0" customWidth="1"/>
    <col min="3" max="3" width="10.00390625" style="0" customWidth="1"/>
    <col min="4" max="4" width="12.8515625" style="0" customWidth="1"/>
    <col min="14" max="14" width="11.7109375" style="0" bestFit="1" customWidth="1"/>
  </cols>
  <sheetData>
    <row r="2" spans="1:14" ht="77.25" thickBot="1">
      <c r="A2" s="1" t="s">
        <v>0</v>
      </c>
      <c r="B2" s="8" t="s">
        <v>1</v>
      </c>
      <c r="C2" s="8" t="s">
        <v>2</v>
      </c>
      <c r="D2" s="8" t="s">
        <v>3</v>
      </c>
      <c r="E2" s="7" t="s">
        <v>4</v>
      </c>
      <c r="F2" s="7" t="s">
        <v>6</v>
      </c>
      <c r="G2" s="7" t="s">
        <v>5</v>
      </c>
      <c r="H2" s="7" t="s">
        <v>7</v>
      </c>
      <c r="I2" s="7" t="s">
        <v>8</v>
      </c>
      <c r="J2" s="7" t="s">
        <v>19</v>
      </c>
      <c r="K2" s="7" t="s">
        <v>9</v>
      </c>
      <c r="L2" s="7" t="s">
        <v>10</v>
      </c>
      <c r="M2" s="7" t="s">
        <v>11</v>
      </c>
      <c r="N2" s="20" t="s">
        <v>18</v>
      </c>
    </row>
    <row r="3" spans="1:14" ht="12.75">
      <c r="A3" s="42" t="s">
        <v>12</v>
      </c>
      <c r="B3" s="36">
        <v>472566.86</v>
      </c>
      <c r="C3" s="36">
        <v>288362.05</v>
      </c>
      <c r="D3" s="45">
        <v>99924.66</v>
      </c>
      <c r="E3" s="39"/>
      <c r="F3" s="38">
        <v>9889.38</v>
      </c>
      <c r="G3" s="38">
        <v>6975.78</v>
      </c>
      <c r="H3" s="39">
        <v>6670.49</v>
      </c>
      <c r="I3" s="38">
        <v>4053.67</v>
      </c>
      <c r="J3" s="39"/>
      <c r="K3" s="39"/>
      <c r="L3" s="39">
        <v>0</v>
      </c>
      <c r="M3" s="40">
        <v>8357.1</v>
      </c>
      <c r="N3" s="36">
        <v>268579</v>
      </c>
    </row>
    <row r="4" spans="1:14" ht="12.75">
      <c r="A4" s="43"/>
      <c r="B4" s="44"/>
      <c r="C4" s="44"/>
      <c r="D4" s="37"/>
      <c r="E4" s="37"/>
      <c r="F4" s="37"/>
      <c r="G4" s="37"/>
      <c r="H4" s="37"/>
      <c r="I4" s="44"/>
      <c r="J4" s="37"/>
      <c r="K4" s="37"/>
      <c r="L4" s="37"/>
      <c r="M4" s="41"/>
      <c r="N4" s="37"/>
    </row>
    <row r="5" spans="1:14" ht="12.75">
      <c r="A5" s="10" t="s">
        <v>13</v>
      </c>
      <c r="B5" s="2">
        <v>109560.51</v>
      </c>
      <c r="C5" s="2">
        <v>238197</v>
      </c>
      <c r="D5" s="2">
        <v>128893.8</v>
      </c>
      <c r="E5" s="1"/>
      <c r="F5" s="1"/>
      <c r="G5" s="1"/>
      <c r="H5" s="1"/>
      <c r="I5" s="1"/>
      <c r="J5" s="1"/>
      <c r="K5" s="1"/>
      <c r="L5" s="1"/>
      <c r="M5" s="19"/>
      <c r="N5" s="2">
        <v>193582</v>
      </c>
    </row>
    <row r="6" spans="1:14" ht="12.75">
      <c r="A6" s="11" t="s">
        <v>15</v>
      </c>
      <c r="B6" s="12">
        <v>107853.46</v>
      </c>
      <c r="C6" s="12">
        <v>258007.42</v>
      </c>
      <c r="D6" s="13"/>
      <c r="E6" s="13"/>
      <c r="F6" s="13"/>
      <c r="G6" s="13"/>
      <c r="H6" s="13"/>
      <c r="I6" s="13"/>
      <c r="J6" s="13"/>
      <c r="K6" s="13"/>
      <c r="L6" s="13"/>
      <c r="M6" s="18"/>
      <c r="N6" s="1"/>
    </row>
    <row r="7" spans="1:14" ht="12.75">
      <c r="A7" s="15" t="s">
        <v>14</v>
      </c>
      <c r="B7" s="2">
        <v>221084.77</v>
      </c>
      <c r="C7" s="2">
        <v>323775.34</v>
      </c>
      <c r="D7" s="2">
        <v>52463.88</v>
      </c>
      <c r="E7" s="1"/>
      <c r="F7" s="1"/>
      <c r="G7" s="1"/>
      <c r="H7" s="1"/>
      <c r="I7" s="1"/>
      <c r="J7" s="1"/>
      <c r="K7" s="1"/>
      <c r="L7" s="1"/>
      <c r="M7" s="1"/>
      <c r="N7" s="2">
        <v>203410.33</v>
      </c>
    </row>
    <row r="8" spans="1:14" ht="12.75">
      <c r="A8" s="22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>
        <v>1007036</v>
      </c>
    </row>
    <row r="9" spans="1:14" ht="12.75">
      <c r="A9" s="23" t="s">
        <v>17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>
        <v>557597.66</v>
      </c>
    </row>
    <row r="11" spans="2:3" ht="12.75">
      <c r="B11" s="26">
        <f>B3+B5+B6+B7</f>
        <v>911065.6</v>
      </c>
      <c r="C11" s="26">
        <f>C3+C5+C6+C7</f>
        <v>1108341.81</v>
      </c>
    </row>
  </sheetData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C1">
      <selection activeCell="N10" sqref="N10"/>
    </sheetView>
  </sheetViews>
  <sheetFormatPr defaultColWidth="9.140625" defaultRowHeight="12.75"/>
  <cols>
    <col min="1" max="1" width="34.28125" style="0" customWidth="1"/>
    <col min="2" max="2" width="12.7109375" style="0" customWidth="1"/>
    <col min="3" max="3" width="11.7109375" style="0" customWidth="1"/>
    <col min="14" max="14" width="11.7109375" style="0" bestFit="1" customWidth="1"/>
  </cols>
  <sheetData>
    <row r="2" spans="1:14" ht="77.25" thickBot="1">
      <c r="A2" s="1" t="s">
        <v>0</v>
      </c>
      <c r="B2" s="8" t="s">
        <v>1</v>
      </c>
      <c r="C2" s="8" t="s">
        <v>2</v>
      </c>
      <c r="D2" s="8" t="s">
        <v>3</v>
      </c>
      <c r="E2" s="7" t="s">
        <v>4</v>
      </c>
      <c r="F2" s="7" t="s">
        <v>6</v>
      </c>
      <c r="G2" s="7" t="s">
        <v>5</v>
      </c>
      <c r="H2" s="7" t="s">
        <v>7</v>
      </c>
      <c r="I2" s="7" t="s">
        <v>8</v>
      </c>
      <c r="J2" s="7" t="s">
        <v>19</v>
      </c>
      <c r="K2" s="7" t="s">
        <v>9</v>
      </c>
      <c r="L2" s="7" t="s">
        <v>10</v>
      </c>
      <c r="M2" s="7" t="s">
        <v>11</v>
      </c>
      <c r="N2" s="20" t="s">
        <v>18</v>
      </c>
    </row>
    <row r="3" spans="1:14" ht="12.75">
      <c r="A3" s="42" t="s">
        <v>12</v>
      </c>
      <c r="B3" s="36">
        <v>275936.86</v>
      </c>
      <c r="C3" s="36">
        <v>422504.5</v>
      </c>
      <c r="D3" s="45">
        <v>99833.1</v>
      </c>
      <c r="E3" s="39"/>
      <c r="F3" s="38">
        <v>5069.4</v>
      </c>
      <c r="G3" s="38">
        <v>32553.64</v>
      </c>
      <c r="H3" s="39">
        <v>0</v>
      </c>
      <c r="I3" s="39">
        <v>0</v>
      </c>
      <c r="J3" s="38">
        <v>18108.43</v>
      </c>
      <c r="K3" s="38">
        <v>24514.1</v>
      </c>
      <c r="L3" s="39">
        <v>777.72</v>
      </c>
      <c r="M3" s="40">
        <v>1972.01</v>
      </c>
      <c r="N3" s="36">
        <v>252554</v>
      </c>
    </row>
    <row r="4" spans="1:14" ht="12.75">
      <c r="A4" s="43"/>
      <c r="B4" s="44"/>
      <c r="C4" s="44"/>
      <c r="D4" s="37"/>
      <c r="E4" s="37"/>
      <c r="F4" s="37"/>
      <c r="G4" s="37"/>
      <c r="H4" s="37"/>
      <c r="I4" s="37"/>
      <c r="J4" s="37"/>
      <c r="K4" s="37"/>
      <c r="L4" s="37"/>
      <c r="M4" s="41"/>
      <c r="N4" s="37"/>
    </row>
    <row r="5" spans="1:14" ht="12.75">
      <c r="A5" s="10" t="s">
        <v>13</v>
      </c>
      <c r="B5" s="2">
        <v>318505.5</v>
      </c>
      <c r="C5" s="2">
        <v>396854.93</v>
      </c>
      <c r="D5" s="1">
        <v>0</v>
      </c>
      <c r="E5" s="1"/>
      <c r="F5" s="1"/>
      <c r="G5" s="1"/>
      <c r="H5" s="1"/>
      <c r="I5" s="1"/>
      <c r="J5" s="1"/>
      <c r="K5" s="1"/>
      <c r="L5" s="1"/>
      <c r="M5" s="19"/>
      <c r="N5" s="2">
        <v>191018</v>
      </c>
    </row>
    <row r="6" spans="1:14" ht="12.75">
      <c r="A6" s="11" t="s">
        <v>15</v>
      </c>
      <c r="B6" s="12">
        <v>91977.38</v>
      </c>
      <c r="C6" s="12">
        <v>51835.52</v>
      </c>
      <c r="D6" s="13"/>
      <c r="E6" s="13"/>
      <c r="F6" s="13"/>
      <c r="G6" s="13"/>
      <c r="H6" s="13"/>
      <c r="I6" s="13"/>
      <c r="J6" s="13"/>
      <c r="K6" s="13"/>
      <c r="L6" s="13"/>
      <c r="M6" s="18"/>
      <c r="N6" s="1"/>
    </row>
    <row r="7" spans="1:14" ht="12.75">
      <c r="A7" s="15" t="s">
        <v>14</v>
      </c>
      <c r="B7" s="2">
        <v>143167.65</v>
      </c>
      <c r="C7" s="1">
        <v>0</v>
      </c>
      <c r="D7" s="2">
        <v>49419.51</v>
      </c>
      <c r="E7" s="1"/>
      <c r="F7" s="1"/>
      <c r="G7" s="1"/>
      <c r="H7" s="1"/>
      <c r="I7" s="1"/>
      <c r="J7" s="1"/>
      <c r="K7" s="1"/>
      <c r="L7" s="1"/>
      <c r="M7" s="1"/>
      <c r="N7" s="2">
        <v>199564.33</v>
      </c>
    </row>
    <row r="8" spans="1:14" ht="12.75">
      <c r="A8" s="22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>
        <v>1035383</v>
      </c>
    </row>
    <row r="9" spans="1:14" ht="12.75">
      <c r="A9" s="23" t="s">
        <v>17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>
        <v>570717.66</v>
      </c>
    </row>
    <row r="11" spans="2:3" ht="12.75">
      <c r="B11" s="26">
        <f>B3+B5+B6+B7</f>
        <v>829587.39</v>
      </c>
      <c r="C11" s="26">
        <f>C3+C5+C6+C7</f>
        <v>871194.95</v>
      </c>
    </row>
  </sheetData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C1">
      <selection activeCell="N10" sqref="N10"/>
    </sheetView>
  </sheetViews>
  <sheetFormatPr defaultColWidth="9.140625" defaultRowHeight="12.75"/>
  <cols>
    <col min="1" max="1" width="34.00390625" style="0" customWidth="1"/>
    <col min="2" max="2" width="14.28125" style="0" customWidth="1"/>
    <col min="3" max="3" width="12.57421875" style="0" customWidth="1"/>
    <col min="14" max="14" width="11.7109375" style="0" bestFit="1" customWidth="1"/>
  </cols>
  <sheetData>
    <row r="2" spans="1:14" ht="77.25" thickBot="1">
      <c r="A2" s="1" t="s">
        <v>0</v>
      </c>
      <c r="B2" s="8" t="s">
        <v>1</v>
      </c>
      <c r="C2" s="8" t="s">
        <v>2</v>
      </c>
      <c r="D2" s="8" t="s">
        <v>3</v>
      </c>
      <c r="E2" s="7" t="s">
        <v>4</v>
      </c>
      <c r="F2" s="7" t="s">
        <v>6</v>
      </c>
      <c r="G2" s="7" t="s">
        <v>5</v>
      </c>
      <c r="H2" s="7" t="s">
        <v>7</v>
      </c>
      <c r="I2" s="7" t="s">
        <v>8</v>
      </c>
      <c r="J2" s="7" t="s">
        <v>19</v>
      </c>
      <c r="K2" s="7" t="s">
        <v>9</v>
      </c>
      <c r="L2" s="7" t="s">
        <v>10</v>
      </c>
      <c r="M2" s="7" t="s">
        <v>11</v>
      </c>
      <c r="N2" s="21" t="s">
        <v>18</v>
      </c>
    </row>
    <row r="3" spans="1:14" ht="12.75">
      <c r="A3" s="42" t="s">
        <v>12</v>
      </c>
      <c r="B3" s="36">
        <v>167957.43</v>
      </c>
      <c r="C3" s="36">
        <v>698344.92</v>
      </c>
      <c r="D3" s="45">
        <v>79999.94</v>
      </c>
      <c r="E3" s="39"/>
      <c r="F3" s="38">
        <v>3182.06</v>
      </c>
      <c r="G3" s="38">
        <v>44411.99</v>
      </c>
      <c r="H3" s="39">
        <v>0</v>
      </c>
      <c r="I3" s="39">
        <v>0</v>
      </c>
      <c r="J3" s="39"/>
      <c r="K3" s="38">
        <v>29851.44</v>
      </c>
      <c r="L3" s="39">
        <v>9.56</v>
      </c>
      <c r="M3" s="40">
        <v>4487.36</v>
      </c>
      <c r="N3" s="36">
        <v>276912</v>
      </c>
    </row>
    <row r="4" spans="1:14" ht="12.75">
      <c r="A4" s="43"/>
      <c r="B4" s="44"/>
      <c r="C4" s="44"/>
      <c r="D4" s="37"/>
      <c r="E4" s="37"/>
      <c r="F4" s="37"/>
      <c r="G4" s="37"/>
      <c r="H4" s="37"/>
      <c r="I4" s="37"/>
      <c r="J4" s="37"/>
      <c r="K4" s="37"/>
      <c r="L4" s="37"/>
      <c r="M4" s="41"/>
      <c r="N4" s="37"/>
    </row>
    <row r="5" spans="1:14" ht="12.75">
      <c r="A5" s="10" t="s">
        <v>13</v>
      </c>
      <c r="B5" s="2">
        <v>13407.22</v>
      </c>
      <c r="C5" s="2">
        <v>182170.44</v>
      </c>
      <c r="D5" s="2">
        <v>67313.63</v>
      </c>
      <c r="E5" s="1"/>
      <c r="F5" s="1"/>
      <c r="G5" s="1"/>
      <c r="H5" s="1"/>
      <c r="I5" s="1"/>
      <c r="J5" s="1"/>
      <c r="K5" s="1"/>
      <c r="L5" s="1"/>
      <c r="M5" s="19"/>
      <c r="N5" s="2">
        <v>193582</v>
      </c>
    </row>
    <row r="6" spans="1:14" ht="12.75">
      <c r="A6" s="11" t="s">
        <v>15</v>
      </c>
      <c r="B6" s="12">
        <v>106127.65</v>
      </c>
      <c r="C6" s="12">
        <v>63895.53</v>
      </c>
      <c r="D6" s="13"/>
      <c r="E6" s="13"/>
      <c r="F6" s="13"/>
      <c r="G6" s="13"/>
      <c r="H6" s="13"/>
      <c r="I6" s="13"/>
      <c r="J6" s="13"/>
      <c r="K6" s="13"/>
      <c r="L6" s="13"/>
      <c r="M6" s="18"/>
      <c r="N6" s="1"/>
    </row>
    <row r="7" spans="1:14" ht="12.75">
      <c r="A7" s="15" t="s">
        <v>14</v>
      </c>
      <c r="B7" s="2">
        <v>190286.99</v>
      </c>
      <c r="C7" s="2">
        <v>297086.67</v>
      </c>
      <c r="D7" s="2">
        <v>50668.65</v>
      </c>
      <c r="E7" s="1"/>
      <c r="F7" s="1"/>
      <c r="G7" s="1"/>
      <c r="H7" s="1"/>
      <c r="I7" s="1"/>
      <c r="J7" s="1"/>
      <c r="K7" s="1"/>
      <c r="L7" s="1"/>
      <c r="M7" s="1"/>
      <c r="N7" s="2">
        <v>221999.33</v>
      </c>
    </row>
    <row r="8" spans="1:14" ht="12.75">
      <c r="A8" s="22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>
        <v>1078514</v>
      </c>
    </row>
    <row r="9" spans="1:14" ht="12.75">
      <c r="A9" s="23" t="s">
        <v>17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>
        <v>570226.66</v>
      </c>
    </row>
    <row r="11" spans="2:3" ht="12.75">
      <c r="B11" s="26">
        <f>B3+B5+B6+B7</f>
        <v>477779.29</v>
      </c>
      <c r="C11" s="26">
        <f>C3+C5+C6+C7</f>
        <v>1241497.56</v>
      </c>
    </row>
  </sheetData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C1">
      <selection activeCell="N10" sqref="N10"/>
    </sheetView>
  </sheetViews>
  <sheetFormatPr defaultColWidth="9.140625" defaultRowHeight="12.75"/>
  <cols>
    <col min="1" max="1" width="33.8515625" style="0" customWidth="1"/>
    <col min="2" max="2" width="12.00390625" style="0" customWidth="1"/>
    <col min="3" max="3" width="11.57421875" style="0" customWidth="1"/>
    <col min="14" max="14" width="11.7109375" style="0" bestFit="1" customWidth="1"/>
  </cols>
  <sheetData>
    <row r="2" spans="1:14" ht="77.25" thickBot="1">
      <c r="A2" s="1" t="s">
        <v>0</v>
      </c>
      <c r="B2" s="8" t="s">
        <v>1</v>
      </c>
      <c r="C2" s="8" t="s">
        <v>2</v>
      </c>
      <c r="D2" s="8" t="s">
        <v>3</v>
      </c>
      <c r="E2" s="7" t="s">
        <v>4</v>
      </c>
      <c r="F2" s="7" t="s">
        <v>6</v>
      </c>
      <c r="G2" s="7" t="s">
        <v>5</v>
      </c>
      <c r="H2" s="7" t="s">
        <v>7</v>
      </c>
      <c r="I2" s="7" t="s">
        <v>8</v>
      </c>
      <c r="J2" s="7" t="s">
        <v>19</v>
      </c>
      <c r="K2" s="7" t="s">
        <v>9</v>
      </c>
      <c r="L2" s="7" t="s">
        <v>10</v>
      </c>
      <c r="M2" s="7" t="s">
        <v>11</v>
      </c>
      <c r="N2" s="21" t="s">
        <v>18</v>
      </c>
    </row>
    <row r="3" spans="1:14" ht="12.75">
      <c r="A3" s="42" t="s">
        <v>12</v>
      </c>
      <c r="B3" s="36">
        <v>678221.35</v>
      </c>
      <c r="C3" s="36">
        <v>997646.54</v>
      </c>
      <c r="D3" s="45">
        <v>79999.46</v>
      </c>
      <c r="E3" s="39"/>
      <c r="F3" s="38">
        <v>2835.77</v>
      </c>
      <c r="G3" s="38">
        <v>19996.76</v>
      </c>
      <c r="H3" s="38">
        <v>5002.87</v>
      </c>
      <c r="I3" s="38">
        <v>8825.76</v>
      </c>
      <c r="J3" s="39"/>
      <c r="K3" s="38">
        <v>25238.3</v>
      </c>
      <c r="L3" s="39">
        <v>0</v>
      </c>
      <c r="M3" s="46"/>
      <c r="N3" s="36">
        <v>252554</v>
      </c>
    </row>
    <row r="4" spans="1:14" ht="12.75">
      <c r="A4" s="43"/>
      <c r="B4" s="44"/>
      <c r="C4" s="44"/>
      <c r="D4" s="37"/>
      <c r="E4" s="37"/>
      <c r="F4" s="37"/>
      <c r="G4" s="37"/>
      <c r="H4" s="44"/>
      <c r="I4" s="44"/>
      <c r="J4" s="37"/>
      <c r="K4" s="37"/>
      <c r="L4" s="37"/>
      <c r="M4" s="41"/>
      <c r="N4" s="37"/>
    </row>
    <row r="5" spans="1:14" ht="12.75">
      <c r="A5" s="10" t="s">
        <v>13</v>
      </c>
      <c r="B5" s="2">
        <v>143254.49</v>
      </c>
      <c r="C5" s="2">
        <v>286690.75</v>
      </c>
      <c r="D5" s="2">
        <v>61241.61</v>
      </c>
      <c r="E5" s="1">
        <v>335.5</v>
      </c>
      <c r="F5" s="1"/>
      <c r="G5" s="1"/>
      <c r="H5" s="2"/>
      <c r="I5" s="2"/>
      <c r="J5" s="1"/>
      <c r="K5" s="1"/>
      <c r="L5" s="1"/>
      <c r="M5" s="19"/>
      <c r="N5" s="2">
        <v>201915</v>
      </c>
    </row>
    <row r="6" spans="1:14" ht="12.75">
      <c r="A6" s="11" t="s">
        <v>15</v>
      </c>
      <c r="B6" s="12">
        <v>39889.71</v>
      </c>
      <c r="C6" s="12">
        <v>76674.63</v>
      </c>
      <c r="D6" s="13"/>
      <c r="E6" s="13"/>
      <c r="F6" s="13"/>
      <c r="G6" s="13"/>
      <c r="H6" s="12"/>
      <c r="I6" s="12"/>
      <c r="J6" s="13"/>
      <c r="K6" s="13"/>
      <c r="L6" s="13"/>
      <c r="M6" s="18"/>
      <c r="N6" s="1"/>
    </row>
    <row r="7" spans="1:14" ht="12.75">
      <c r="A7" s="15" t="s">
        <v>14</v>
      </c>
      <c r="B7" s="2">
        <v>187618.97</v>
      </c>
      <c r="C7" s="2">
        <v>314930.9</v>
      </c>
      <c r="D7" s="2">
        <v>49419.51</v>
      </c>
      <c r="E7" s="1"/>
      <c r="F7" s="1"/>
      <c r="G7" s="1"/>
      <c r="H7" s="2"/>
      <c r="I7" s="2"/>
      <c r="J7" s="1"/>
      <c r="K7" s="1"/>
      <c r="L7" s="1"/>
      <c r="M7" s="1"/>
      <c r="N7" s="2">
        <v>198282.33</v>
      </c>
    </row>
    <row r="8" spans="1:14" ht="12.75">
      <c r="A8" s="22" t="s">
        <v>16</v>
      </c>
      <c r="B8" s="1"/>
      <c r="C8" s="1"/>
      <c r="D8" s="1"/>
      <c r="E8" s="1"/>
      <c r="F8" s="1"/>
      <c r="G8" s="1"/>
      <c r="H8" s="2"/>
      <c r="I8" s="2"/>
      <c r="J8" s="1"/>
      <c r="K8" s="1"/>
      <c r="L8" s="1"/>
      <c r="M8" s="1"/>
      <c r="N8" s="2">
        <v>1010077</v>
      </c>
    </row>
    <row r="9" spans="1:14" ht="12.75">
      <c r="A9" s="23" t="s">
        <v>17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>
        <v>567846.66</v>
      </c>
    </row>
    <row r="11" spans="2:3" ht="12.75">
      <c r="B11" s="26">
        <f>B3+B5+B6+B7</f>
        <v>1048984.52</v>
      </c>
      <c r="C11" s="26">
        <f>C3+C5+C6+C7</f>
        <v>1675942.8199999998</v>
      </c>
    </row>
  </sheetData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crucins</cp:lastModifiedBy>
  <dcterms:created xsi:type="dcterms:W3CDTF">1996-10-14T23:33:28Z</dcterms:created>
  <dcterms:modified xsi:type="dcterms:W3CDTF">2023-01-27T11:24:58Z</dcterms:modified>
  <cp:category/>
  <cp:version/>
  <cp:contentType/>
  <cp:contentStatus/>
</cp:coreProperties>
</file>